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Plate reader\Hung Ju\151_bile salt profile\"/>
    </mc:Choice>
  </mc:AlternateContent>
  <bookViews>
    <workbookView xWindow="0" yWindow="0" windowWidth="33600" windowHeight="19200" tabRatio="500"/>
  </bookViews>
  <sheets>
    <sheet name="Feuil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7" i="1" l="1"/>
  <c r="I48" i="1"/>
  <c r="I49" i="1"/>
  <c r="I50" i="1"/>
  <c r="I51" i="1"/>
  <c r="I52" i="1"/>
  <c r="I53" i="1"/>
  <c r="I54" i="1"/>
  <c r="I55" i="1"/>
  <c r="I56" i="1"/>
  <c r="I57" i="1"/>
  <c r="I46" i="1"/>
  <c r="H47" i="1"/>
  <c r="H48" i="1"/>
  <c r="H49" i="1"/>
  <c r="H50" i="1"/>
  <c r="H51" i="1"/>
  <c r="H52" i="1"/>
  <c r="H53" i="1"/>
  <c r="H54" i="1"/>
  <c r="H55" i="1"/>
  <c r="H56" i="1"/>
  <c r="H57" i="1"/>
  <c r="H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D52" i="1"/>
  <c r="E52" i="1"/>
  <c r="F52" i="1"/>
  <c r="D53" i="1"/>
  <c r="E53" i="1"/>
  <c r="F53" i="1"/>
  <c r="D54" i="1"/>
  <c r="E54" i="1"/>
  <c r="F54" i="1"/>
  <c r="D55" i="1"/>
  <c r="E55" i="1"/>
  <c r="F55" i="1"/>
  <c r="D56" i="1"/>
  <c r="E56" i="1"/>
  <c r="F56" i="1"/>
  <c r="D57" i="1"/>
  <c r="E57" i="1"/>
  <c r="F57" i="1"/>
  <c r="E46" i="1"/>
  <c r="F46" i="1"/>
  <c r="D46" i="1"/>
  <c r="D30" i="1"/>
  <c r="E30" i="1"/>
  <c r="F30" i="1"/>
  <c r="I30" i="1"/>
  <c r="D31" i="1"/>
  <c r="E31" i="1"/>
  <c r="F31" i="1"/>
  <c r="H31" i="1"/>
  <c r="I31" i="1"/>
  <c r="D32" i="1"/>
  <c r="E32" i="1"/>
  <c r="F32" i="1"/>
  <c r="H32" i="1"/>
  <c r="I32" i="1"/>
  <c r="D33" i="1"/>
  <c r="E33" i="1"/>
  <c r="F33" i="1"/>
  <c r="H33" i="1"/>
  <c r="I33" i="1"/>
  <c r="D34" i="1"/>
  <c r="E34" i="1"/>
  <c r="F34" i="1"/>
  <c r="H34" i="1"/>
  <c r="I34" i="1"/>
  <c r="D35" i="1"/>
  <c r="E35" i="1"/>
  <c r="F35" i="1"/>
  <c r="H35" i="1"/>
  <c r="I35" i="1"/>
  <c r="D36" i="1"/>
  <c r="E36" i="1"/>
  <c r="F36" i="1"/>
  <c r="H36" i="1"/>
  <c r="I36" i="1"/>
  <c r="D37" i="1"/>
  <c r="E37" i="1"/>
  <c r="F37" i="1"/>
  <c r="H37" i="1"/>
  <c r="I37" i="1"/>
  <c r="D38" i="1"/>
  <c r="E38" i="1"/>
  <c r="F38" i="1"/>
  <c r="H38" i="1"/>
  <c r="I38" i="1"/>
  <c r="D39" i="1"/>
  <c r="E39" i="1"/>
  <c r="F39" i="1"/>
  <c r="H39" i="1"/>
  <c r="I39" i="1"/>
  <c r="D40" i="1"/>
  <c r="E40" i="1"/>
  <c r="F40" i="1"/>
  <c r="H40" i="1"/>
  <c r="I40" i="1"/>
  <c r="D41" i="1"/>
  <c r="E41" i="1"/>
  <c r="F41" i="1"/>
  <c r="H41" i="1"/>
  <c r="I41" i="1"/>
  <c r="D42" i="1"/>
  <c r="E42" i="1"/>
  <c r="F42" i="1"/>
  <c r="H42" i="1"/>
  <c r="I42" i="1"/>
  <c r="H30" i="1"/>
</calcChain>
</file>

<file path=xl/sharedStrings.xml><?xml version="1.0" encoding="utf-8"?>
<sst xmlns="http://schemas.openxmlformats.org/spreadsheetml/2006/main" count="127" uniqueCount="28">
  <si>
    <t>PLATE ORGANIZATION</t>
  </si>
  <si>
    <t>A</t>
  </si>
  <si>
    <t>B</t>
  </si>
  <si>
    <t>C</t>
  </si>
  <si>
    <t>D</t>
  </si>
  <si>
    <t>E</t>
  </si>
  <si>
    <t>F</t>
  </si>
  <si>
    <t>G</t>
  </si>
  <si>
    <t>H</t>
  </si>
  <si>
    <t>Bacterial sensor only</t>
  </si>
  <si>
    <t>CA</t>
  </si>
  <si>
    <t>GCA</t>
  </si>
  <si>
    <t>TCA</t>
  </si>
  <si>
    <t>CDCA</t>
  </si>
  <si>
    <t>GCDCA</t>
  </si>
  <si>
    <t>TCDCA</t>
  </si>
  <si>
    <t>UDCA</t>
  </si>
  <si>
    <t>GUDCA</t>
  </si>
  <si>
    <t>DCA</t>
  </si>
  <si>
    <t>GDCA</t>
  </si>
  <si>
    <t>TDCA</t>
  </si>
  <si>
    <t>LCA</t>
  </si>
  <si>
    <t>-</t>
  </si>
  <si>
    <t>Cell only</t>
  </si>
  <si>
    <t>Average</t>
  </si>
  <si>
    <t>Stdeva</t>
  </si>
  <si>
    <t>μμ</t>
  </si>
  <si>
    <t>Delta A580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</si>
</sst>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sz val="10"/>
      <color rgb="FF27413E"/>
      <name val="Arial"/>
      <family val="2"/>
    </font>
    <font>
      <sz val="12"/>
      <color rgb="FF000000"/>
      <name val="Calibri"/>
      <family val="2"/>
      <scheme val="minor"/>
    </font>
    <font>
      <sz val="10"/>
      <name val="Arial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9F9"/>
        <bgColor rgb="FF000000"/>
      </patternFill>
    </fill>
    <fill>
      <patternFill patternType="solid">
        <fgColor rgb="FFE8F3FF"/>
        <bgColor rgb="FF000000"/>
      </patternFill>
    </fill>
    <fill>
      <patternFill patternType="solid">
        <fgColor rgb="FF9CC5E5"/>
        <bgColor rgb="FF000000"/>
      </patternFill>
    </fill>
    <fill>
      <patternFill patternType="solid">
        <fgColor rgb="FF8DBCE0"/>
        <bgColor rgb="FF000000"/>
      </patternFill>
    </fill>
    <fill>
      <patternFill patternType="solid">
        <fgColor rgb="FF247CBD"/>
        <bgColor rgb="FF000000"/>
      </patternFill>
    </fill>
    <fill>
      <patternFill patternType="solid">
        <fgColor rgb="FF3385C2"/>
        <bgColor rgb="FF000000"/>
      </patternFill>
    </fill>
    <fill>
      <patternFill patternType="solid">
        <fgColor rgb="FF60A0D1"/>
        <bgColor rgb="FF000000"/>
      </patternFill>
    </fill>
    <fill>
      <patternFill patternType="solid">
        <fgColor rgb="FF6FA9D6"/>
        <bgColor rgb="FF000000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5197CC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4" fillId="12" borderId="8" xfId="0" applyFont="1" applyFill="1" applyBorder="1" applyAlignment="1">
      <alignment horizontal="center" vertical="center" wrapText="1"/>
    </xf>
    <xf numFmtId="0" fontId="4" fillId="13" borderId="1" xfId="1" applyFont="1" applyFill="1" applyBorder="1" applyAlignment="1">
      <alignment horizontal="center" vertical="center" wrapText="1"/>
    </xf>
    <xf numFmtId="0" fontId="4" fillId="14" borderId="1" xfId="1" applyFont="1" applyFill="1" applyBorder="1" applyAlignment="1">
      <alignment horizontal="center" vertical="center" wrapText="1"/>
    </xf>
    <xf numFmtId="0" fontId="4" fillId="15" borderId="1" xfId="1" applyFont="1" applyFill="1" applyBorder="1" applyAlignment="1">
      <alignment horizontal="center" vertical="center" wrapText="1"/>
    </xf>
    <xf numFmtId="0" fontId="4" fillId="16" borderId="1" xfId="1" applyFont="1" applyFill="1" applyBorder="1" applyAlignment="1">
      <alignment horizontal="center" vertical="center" wrapText="1"/>
    </xf>
    <xf numFmtId="0" fontId="4" fillId="17" borderId="1" xfId="1" applyFont="1" applyFill="1" applyBorder="1" applyAlignment="1">
      <alignment horizontal="center" vertical="center" wrapText="1"/>
    </xf>
    <xf numFmtId="0" fontId="4" fillId="18" borderId="1" xfId="1" applyFont="1" applyFill="1" applyBorder="1" applyAlignment="1">
      <alignment horizontal="center" vertical="center" wrapText="1"/>
    </xf>
    <xf numFmtId="0" fontId="3" fillId="2" borderId="1" xfId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4" fillId="19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4" fillId="19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20" borderId="1" xfId="0" applyFont="1" applyFill="1" applyBorder="1" applyAlignment="1">
      <alignment horizontal="center" vertical="center" wrapText="1"/>
    </xf>
    <xf numFmtId="0" fontId="4" fillId="21" borderId="1" xfId="0" applyFont="1" applyFill="1" applyBorder="1" applyAlignment="1">
      <alignment horizontal="center" vertical="center" wrapText="1"/>
    </xf>
    <xf numFmtId="0" fontId="4" fillId="18" borderId="1" xfId="0" applyFont="1" applyFill="1" applyBorder="1" applyAlignment="1">
      <alignment horizontal="center" vertical="center" wrapText="1"/>
    </xf>
    <xf numFmtId="0" fontId="4" fillId="22" borderId="1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8">
    <cellStyle name="Lien hypertexte" xfId="2" builtinId="8" hidden="1"/>
    <cellStyle name="Lien hypertexte" xfId="4" builtinId="8" hidden="1"/>
    <cellStyle name="Lien hypertexte" xfId="6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Feuil1!$I$30:$I$42</c:f>
                <c:numCache>
                  <c:formatCode>General</c:formatCode>
                  <c:ptCount val="13"/>
                  <c:pt idx="0">
                    <c:v>6.0245178076601978E-2</c:v>
                  </c:pt>
                  <c:pt idx="1">
                    <c:v>7.1464054678636105E-2</c:v>
                  </c:pt>
                  <c:pt idx="2">
                    <c:v>0.46128592402511515</c:v>
                  </c:pt>
                  <c:pt idx="3">
                    <c:v>0.44147786320913496</c:v>
                  </c:pt>
                  <c:pt idx="4">
                    <c:v>3.8430793979905363E-2</c:v>
                  </c:pt>
                  <c:pt idx="5">
                    <c:v>0.33353127456223808</c:v>
                  </c:pt>
                  <c:pt idx="6">
                    <c:v>0.40672080696076285</c:v>
                  </c:pt>
                  <c:pt idx="7">
                    <c:v>6.0926488796229424E-2</c:v>
                  </c:pt>
                  <c:pt idx="8">
                    <c:v>7.1076119863248119E-2</c:v>
                  </c:pt>
                  <c:pt idx="9">
                    <c:v>5.9842695027448142E-2</c:v>
                  </c:pt>
                  <c:pt idx="10">
                    <c:v>2.2618412689501287E-2</c:v>
                  </c:pt>
                  <c:pt idx="11">
                    <c:v>0.18576249272580189</c:v>
                  </c:pt>
                  <c:pt idx="12">
                    <c:v>4.9531508864261074E-2</c:v>
                  </c:pt>
                </c:numCache>
              </c:numRef>
            </c:plus>
            <c:minus>
              <c:numRef>
                <c:f>Feuil1!$I$30:$I$42</c:f>
                <c:numCache>
                  <c:formatCode>General</c:formatCode>
                  <c:ptCount val="13"/>
                  <c:pt idx="0">
                    <c:v>6.0245178076601978E-2</c:v>
                  </c:pt>
                  <c:pt idx="1">
                    <c:v>7.1464054678636105E-2</c:v>
                  </c:pt>
                  <c:pt idx="2">
                    <c:v>0.46128592402511515</c:v>
                  </c:pt>
                  <c:pt idx="3">
                    <c:v>0.44147786320913496</c:v>
                  </c:pt>
                  <c:pt idx="4">
                    <c:v>3.8430793979905363E-2</c:v>
                  </c:pt>
                  <c:pt idx="5">
                    <c:v>0.33353127456223808</c:v>
                  </c:pt>
                  <c:pt idx="6">
                    <c:v>0.40672080696076285</c:v>
                  </c:pt>
                  <c:pt idx="7">
                    <c:v>6.0926488796229424E-2</c:v>
                  </c:pt>
                  <c:pt idx="8">
                    <c:v>7.1076119863248119E-2</c:v>
                  </c:pt>
                  <c:pt idx="9">
                    <c:v>5.9842695027448142E-2</c:v>
                  </c:pt>
                  <c:pt idx="10">
                    <c:v>2.2618412689501287E-2</c:v>
                  </c:pt>
                  <c:pt idx="11">
                    <c:v>0.18576249272580189</c:v>
                  </c:pt>
                  <c:pt idx="12">
                    <c:v>4.9531508864261074E-2</c:v>
                  </c:pt>
                </c:numCache>
              </c:numRef>
            </c:minus>
          </c:errBars>
          <c:cat>
            <c:strRef>
              <c:f>Feuil1!$G$30:$G$42</c:f>
              <c:strCache>
                <c:ptCount val="13"/>
                <c:pt idx="0">
                  <c:v>Cell only</c:v>
                </c:pt>
                <c:pt idx="1">
                  <c:v>CA</c:v>
                </c:pt>
                <c:pt idx="2">
                  <c:v>GCA</c:v>
                </c:pt>
                <c:pt idx="3">
                  <c:v>TCA</c:v>
                </c:pt>
                <c:pt idx="4">
                  <c:v>CDCA</c:v>
                </c:pt>
                <c:pt idx="5">
                  <c:v>GCDCA</c:v>
                </c:pt>
                <c:pt idx="6">
                  <c:v>TCDCA</c:v>
                </c:pt>
                <c:pt idx="7">
                  <c:v>UDCA</c:v>
                </c:pt>
                <c:pt idx="8">
                  <c:v>GUDCA</c:v>
                </c:pt>
                <c:pt idx="9">
                  <c:v>DCA</c:v>
                </c:pt>
                <c:pt idx="10">
                  <c:v>GDCA</c:v>
                </c:pt>
                <c:pt idx="11">
                  <c:v>TDCA</c:v>
                </c:pt>
                <c:pt idx="12">
                  <c:v>LCA</c:v>
                </c:pt>
              </c:strCache>
            </c:strRef>
          </c:cat>
          <c:val>
            <c:numRef>
              <c:f>Feuil1!$H$30:$H$42</c:f>
              <c:numCache>
                <c:formatCode>General</c:formatCode>
                <c:ptCount val="13"/>
                <c:pt idx="0">
                  <c:v>0.34688888888888886</c:v>
                </c:pt>
                <c:pt idx="1">
                  <c:v>0.40700000000000003</c:v>
                </c:pt>
                <c:pt idx="2">
                  <c:v>1.393111111111111</c:v>
                </c:pt>
                <c:pt idx="3">
                  <c:v>1.4051111111111112</c:v>
                </c:pt>
                <c:pt idx="4">
                  <c:v>0.36722222222222217</c:v>
                </c:pt>
                <c:pt idx="5">
                  <c:v>2.9016666666666668</c:v>
                </c:pt>
                <c:pt idx="6">
                  <c:v>2.021555555555556</c:v>
                </c:pt>
                <c:pt idx="7">
                  <c:v>0.36322222222222217</c:v>
                </c:pt>
                <c:pt idx="8">
                  <c:v>0.39911111111111114</c:v>
                </c:pt>
                <c:pt idx="9">
                  <c:v>0.34344444444444444</c:v>
                </c:pt>
                <c:pt idx="10">
                  <c:v>0.5384444444444445</c:v>
                </c:pt>
                <c:pt idx="11">
                  <c:v>0.69377777777777772</c:v>
                </c:pt>
                <c:pt idx="12">
                  <c:v>0.48488888888888892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F0-4C6B-95E1-1B1A6A8F3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6364200"/>
        <c:axId val="2076366264"/>
      </c:barChart>
      <c:catAx>
        <c:axId val="2076364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trike="noStrike" spc="0"/>
            </a:pPr>
            <a:endParaRPr lang="en-US"/>
          </a:p>
        </c:txPr>
        <c:crossAx val="2076366264"/>
        <c:crosses val="autoZero"/>
        <c:auto val="1"/>
        <c:lblAlgn val="ctr"/>
        <c:lblOffset val="100"/>
        <c:noMultiLvlLbl val="0"/>
      </c:catAx>
      <c:valAx>
        <c:axId val="2076366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A580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076364200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txPr>
    <a:bodyPr/>
    <a:lstStyle/>
    <a:p>
      <a:pPr>
        <a:defRPr sz="600" b="1">
          <a:latin typeface="Helvetica"/>
          <a:cs typeface="Helvetica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BF-47A2-BDCE-890555CED569}"/>
              </c:ext>
            </c:extLst>
          </c:dPt>
          <c:errBars>
            <c:errBarType val="both"/>
            <c:errValType val="cust"/>
            <c:noEndCap val="0"/>
            <c:plus>
              <c:numRef>
                <c:f>Feuil1!$I$46:$I$57</c:f>
                <c:numCache>
                  <c:formatCode>General</c:formatCode>
                  <c:ptCount val="12"/>
                  <c:pt idx="0">
                    <c:v>0.10469921645325679</c:v>
                  </c:pt>
                  <c:pt idx="1">
                    <c:v>0.50155450942636959</c:v>
                  </c:pt>
                  <c:pt idx="2">
                    <c:v>0.46929099398671292</c:v>
                  </c:pt>
                  <c:pt idx="3">
                    <c:v>4.5608235123835994E-2</c:v>
                  </c:pt>
                  <c:pt idx="4">
                    <c:v>0.28772002852567424</c:v>
                  </c:pt>
                  <c:pt idx="5">
                    <c:v>0.3465979098481568</c:v>
                  </c:pt>
                  <c:pt idx="6">
                    <c:v>3.362703938466452E-2</c:v>
                  </c:pt>
                  <c:pt idx="7">
                    <c:v>3.9542288661540449E-2</c:v>
                  </c:pt>
                  <c:pt idx="8">
                    <c:v>1.7639391943832704E-2</c:v>
                  </c:pt>
                  <c:pt idx="9">
                    <c:v>5.7024686012417503E-2</c:v>
                  </c:pt>
                  <c:pt idx="10">
                    <c:v>0.15478348079147833</c:v>
                  </c:pt>
                  <c:pt idx="11">
                    <c:v>0.10443339185018047</c:v>
                  </c:pt>
                </c:numCache>
              </c:numRef>
            </c:plus>
            <c:minus>
              <c:numRef>
                <c:f>Feuil1!$I$46:$I$57</c:f>
                <c:numCache>
                  <c:formatCode>General</c:formatCode>
                  <c:ptCount val="12"/>
                  <c:pt idx="0">
                    <c:v>0.10469921645325679</c:v>
                  </c:pt>
                  <c:pt idx="1">
                    <c:v>0.50155450942636959</c:v>
                  </c:pt>
                  <c:pt idx="2">
                    <c:v>0.46929099398671292</c:v>
                  </c:pt>
                  <c:pt idx="3">
                    <c:v>4.5608235123835994E-2</c:v>
                  </c:pt>
                  <c:pt idx="4">
                    <c:v>0.28772002852567424</c:v>
                  </c:pt>
                  <c:pt idx="5">
                    <c:v>0.3465979098481568</c:v>
                  </c:pt>
                  <c:pt idx="6">
                    <c:v>3.362703938466452E-2</c:v>
                  </c:pt>
                  <c:pt idx="7">
                    <c:v>3.9542288661540449E-2</c:v>
                  </c:pt>
                  <c:pt idx="8">
                    <c:v>1.7639391943832704E-2</c:v>
                  </c:pt>
                  <c:pt idx="9">
                    <c:v>5.7024686012417503E-2</c:v>
                  </c:pt>
                  <c:pt idx="10">
                    <c:v>0.15478348079147833</c:v>
                  </c:pt>
                  <c:pt idx="11">
                    <c:v>0.10443339185018047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Feuil1!$G$46:$G$57</c:f>
              <c:strCache>
                <c:ptCount val="12"/>
                <c:pt idx="0">
                  <c:v>CA</c:v>
                </c:pt>
                <c:pt idx="1">
                  <c:v>GCA</c:v>
                </c:pt>
                <c:pt idx="2">
                  <c:v>TCA</c:v>
                </c:pt>
                <c:pt idx="3">
                  <c:v>CDCA</c:v>
                </c:pt>
                <c:pt idx="4">
                  <c:v>GCDCA</c:v>
                </c:pt>
                <c:pt idx="5">
                  <c:v>TCDCA</c:v>
                </c:pt>
                <c:pt idx="6">
                  <c:v>UDCA</c:v>
                </c:pt>
                <c:pt idx="7">
                  <c:v>GUDCA</c:v>
                </c:pt>
                <c:pt idx="8">
                  <c:v>DCA</c:v>
                </c:pt>
                <c:pt idx="9">
                  <c:v>GDCA</c:v>
                </c:pt>
                <c:pt idx="10">
                  <c:v>TDCA</c:v>
                </c:pt>
                <c:pt idx="11">
                  <c:v>LCA</c:v>
                </c:pt>
              </c:strCache>
            </c:strRef>
          </c:cat>
          <c:val>
            <c:numRef>
              <c:f>Feuil1!$H$46:$H$57</c:f>
              <c:numCache>
                <c:formatCode>General</c:formatCode>
                <c:ptCount val="12"/>
                <c:pt idx="0">
                  <c:v>6.0111111111111115E-2</c:v>
                </c:pt>
                <c:pt idx="1">
                  <c:v>1.0462222222222222</c:v>
                </c:pt>
                <c:pt idx="2">
                  <c:v>1.0582222222222222</c:v>
                </c:pt>
                <c:pt idx="3">
                  <c:v>2.0333333333333332E-2</c:v>
                </c:pt>
                <c:pt idx="4">
                  <c:v>2.5547777777777778</c:v>
                </c:pt>
                <c:pt idx="5">
                  <c:v>1.6746666666666667</c:v>
                </c:pt>
                <c:pt idx="6">
                  <c:v>1.6333333333333311E-2</c:v>
                </c:pt>
                <c:pt idx="7">
                  <c:v>5.2222222222222246E-2</c:v>
                </c:pt>
                <c:pt idx="8">
                  <c:v>-3.4444444444444535E-3</c:v>
                </c:pt>
                <c:pt idx="9">
                  <c:v>0.19155555555555562</c:v>
                </c:pt>
                <c:pt idx="10">
                  <c:v>0.34688888888888886</c:v>
                </c:pt>
                <c:pt idx="11">
                  <c:v>0.13800000000000001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BF-47A2-BDCE-890555CED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0968528"/>
        <c:axId val="1850971024"/>
      </c:barChart>
      <c:catAx>
        <c:axId val="185096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850971024"/>
        <c:crossesAt val="0"/>
        <c:auto val="1"/>
        <c:lblAlgn val="ctr"/>
        <c:lblOffset val="100"/>
        <c:noMultiLvlLbl val="0"/>
      </c:catAx>
      <c:valAx>
        <c:axId val="1850971024"/>
        <c:scaling>
          <c:orientation val="minMax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l-GR" sz="1000"/>
                  <a:t>Δ</a:t>
                </a:r>
                <a:r>
                  <a:rPr lang="en-US" sz="1000"/>
                  <a:t> 580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850968528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 b="1"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444500</xdr:colOff>
      <xdr:row>31</xdr:row>
      <xdr:rowOff>63500</xdr:rowOff>
    </xdr:from>
    <xdr:to>
      <xdr:col>20</xdr:col>
      <xdr:colOff>457200</xdr:colOff>
      <xdr:row>42</xdr:row>
      <xdr:rowOff>44450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466724</xdr:colOff>
      <xdr:row>44</xdr:row>
      <xdr:rowOff>47625</xdr:rowOff>
    </xdr:from>
    <xdr:to>
      <xdr:col>21</xdr:col>
      <xdr:colOff>190500</xdr:colOff>
      <xdr:row>54</xdr:row>
      <xdr:rowOff>180975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7"/>
  <sheetViews>
    <sheetView tabSelected="1" topLeftCell="F30" workbookViewId="0">
      <selection activeCell="R60" sqref="R60"/>
    </sheetView>
  </sheetViews>
  <sheetFormatPr baseColWidth="10" defaultRowHeight="15.75" x14ac:dyDescent="0.25"/>
  <sheetData>
    <row r="1" spans="1:42" x14ac:dyDescent="0.25">
      <c r="A1" t="s">
        <v>0</v>
      </c>
    </row>
    <row r="2" spans="1:42" x14ac:dyDescent="0.25"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</row>
    <row r="3" spans="1:42" x14ac:dyDescent="0.25">
      <c r="B3" s="2" t="s">
        <v>1</v>
      </c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42" x14ac:dyDescent="0.25">
      <c r="B4" s="3" t="s">
        <v>2</v>
      </c>
      <c r="C4" s="32" t="s">
        <v>9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42" x14ac:dyDescent="0.25">
      <c r="B5" s="3" t="s">
        <v>3</v>
      </c>
      <c r="C5" s="32" t="s">
        <v>10</v>
      </c>
      <c r="D5" s="33"/>
      <c r="E5" s="33"/>
      <c r="F5" s="33" t="s">
        <v>11</v>
      </c>
      <c r="G5" s="33"/>
      <c r="H5" s="33"/>
      <c r="I5" s="33" t="s">
        <v>12</v>
      </c>
      <c r="J5" s="33"/>
      <c r="K5" s="33"/>
      <c r="L5" s="33" t="s">
        <v>13</v>
      </c>
      <c r="M5" s="33"/>
      <c r="N5" s="33"/>
    </row>
    <row r="6" spans="1:42" x14ac:dyDescent="0.25">
      <c r="B6" s="3" t="s">
        <v>4</v>
      </c>
      <c r="C6" s="32" t="s">
        <v>14</v>
      </c>
      <c r="D6" s="33"/>
      <c r="E6" s="33"/>
      <c r="F6" s="33" t="s">
        <v>15</v>
      </c>
      <c r="G6" s="33"/>
      <c r="H6" s="33"/>
      <c r="I6" s="33" t="s">
        <v>16</v>
      </c>
      <c r="J6" s="33"/>
      <c r="K6" s="33"/>
      <c r="L6" s="33" t="s">
        <v>17</v>
      </c>
      <c r="M6" s="33"/>
      <c r="N6" s="33"/>
    </row>
    <row r="7" spans="1:42" x14ac:dyDescent="0.25">
      <c r="B7" s="3" t="s">
        <v>5</v>
      </c>
      <c r="C7" s="32" t="s">
        <v>18</v>
      </c>
      <c r="D7" s="33"/>
      <c r="E7" s="33"/>
      <c r="F7" s="33" t="s">
        <v>19</v>
      </c>
      <c r="G7" s="33"/>
      <c r="H7" s="33"/>
      <c r="I7" s="33" t="s">
        <v>20</v>
      </c>
      <c r="J7" s="33"/>
      <c r="K7" s="33"/>
      <c r="L7" s="33" t="s">
        <v>21</v>
      </c>
      <c r="M7" s="33"/>
      <c r="N7" s="33"/>
    </row>
    <row r="8" spans="1:42" x14ac:dyDescent="0.25">
      <c r="B8" s="3" t="s">
        <v>6</v>
      </c>
      <c r="C8" s="32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42" x14ac:dyDescent="0.25">
      <c r="B9" s="3" t="s">
        <v>7</v>
      </c>
      <c r="C9" s="32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42" x14ac:dyDescent="0.25">
      <c r="B10" s="3" t="s">
        <v>8</v>
      </c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2" spans="1:42" x14ac:dyDescent="0.25">
      <c r="B12">
        <v>20200831</v>
      </c>
      <c r="P12">
        <v>20200903</v>
      </c>
      <c r="AD12">
        <v>20200904</v>
      </c>
    </row>
    <row r="14" spans="1:42" x14ac:dyDescent="0.25">
      <c r="B14" s="4"/>
      <c r="C14" s="5">
        <v>1</v>
      </c>
      <c r="D14" s="5">
        <v>2</v>
      </c>
      <c r="E14" s="5">
        <v>3</v>
      </c>
      <c r="F14" s="5">
        <v>4</v>
      </c>
      <c r="G14" s="5">
        <v>5</v>
      </c>
      <c r="H14" s="5">
        <v>6</v>
      </c>
      <c r="I14" s="5">
        <v>7</v>
      </c>
      <c r="J14" s="5">
        <v>8</v>
      </c>
      <c r="K14" s="5">
        <v>9</v>
      </c>
      <c r="L14" s="5">
        <v>10</v>
      </c>
      <c r="M14" s="5">
        <v>11</v>
      </c>
      <c r="N14" s="5">
        <v>12</v>
      </c>
      <c r="P14" s="21"/>
      <c r="Q14" s="22">
        <v>1</v>
      </c>
      <c r="R14" s="22">
        <v>2</v>
      </c>
      <c r="S14" s="22">
        <v>3</v>
      </c>
      <c r="T14" s="22">
        <v>4</v>
      </c>
      <c r="U14" s="22">
        <v>5</v>
      </c>
      <c r="V14" s="22">
        <v>6</v>
      </c>
      <c r="W14" s="22">
        <v>7</v>
      </c>
      <c r="X14" s="22">
        <v>8</v>
      </c>
      <c r="Y14" s="22">
        <v>9</v>
      </c>
      <c r="Z14" s="22">
        <v>10</v>
      </c>
      <c r="AA14" s="22">
        <v>11</v>
      </c>
      <c r="AB14" s="22">
        <v>12</v>
      </c>
      <c r="AD14" s="24"/>
      <c r="AE14" s="1">
        <v>1</v>
      </c>
      <c r="AF14" s="1">
        <v>2</v>
      </c>
      <c r="AG14" s="1">
        <v>3</v>
      </c>
      <c r="AH14" s="1">
        <v>4</v>
      </c>
      <c r="AI14" s="1">
        <v>5</v>
      </c>
      <c r="AJ14" s="1">
        <v>6</v>
      </c>
      <c r="AK14" s="1">
        <v>7</v>
      </c>
      <c r="AL14" s="1">
        <v>8</v>
      </c>
      <c r="AM14" s="1">
        <v>9</v>
      </c>
      <c r="AN14" s="1">
        <v>10</v>
      </c>
      <c r="AO14" s="1">
        <v>11</v>
      </c>
      <c r="AP14" s="1">
        <v>12</v>
      </c>
    </row>
    <row r="15" spans="1:42" x14ac:dyDescent="0.25">
      <c r="B15" s="3" t="s">
        <v>1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P15" s="22" t="s">
        <v>1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D15" s="1" t="s">
        <v>1</v>
      </c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2" x14ac:dyDescent="0.25">
      <c r="B16" s="3" t="s">
        <v>2</v>
      </c>
      <c r="C16" s="7">
        <v>0.40200000000000002</v>
      </c>
      <c r="D16" s="7">
        <v>0.38700000000000001</v>
      </c>
      <c r="E16" s="7">
        <v>0.35299999999999998</v>
      </c>
      <c r="F16" s="8" t="s">
        <v>22</v>
      </c>
      <c r="G16" s="8" t="s">
        <v>22</v>
      </c>
      <c r="H16" s="8" t="s">
        <v>22</v>
      </c>
      <c r="I16" s="8" t="s">
        <v>22</v>
      </c>
      <c r="J16" s="8" t="s">
        <v>22</v>
      </c>
      <c r="K16" s="8" t="s">
        <v>22</v>
      </c>
      <c r="L16" s="8" t="s">
        <v>22</v>
      </c>
      <c r="M16" s="8" t="s">
        <v>22</v>
      </c>
      <c r="N16" s="8" t="s">
        <v>22</v>
      </c>
      <c r="P16" s="22" t="s">
        <v>2</v>
      </c>
      <c r="Q16" s="15">
        <v>0.25800000000000001</v>
      </c>
      <c r="R16" s="15">
        <v>0.29599999999999999</v>
      </c>
      <c r="S16" s="15">
        <v>0.27800000000000002</v>
      </c>
      <c r="T16" s="8" t="s">
        <v>22</v>
      </c>
      <c r="U16" s="8" t="s">
        <v>22</v>
      </c>
      <c r="V16" s="8" t="s">
        <v>22</v>
      </c>
      <c r="W16" s="8" t="s">
        <v>22</v>
      </c>
      <c r="X16" s="8" t="s">
        <v>22</v>
      </c>
      <c r="Y16" s="8" t="s">
        <v>22</v>
      </c>
      <c r="Z16" s="8" t="s">
        <v>22</v>
      </c>
      <c r="AA16" s="8" t="s">
        <v>22</v>
      </c>
      <c r="AB16" s="8" t="s">
        <v>22</v>
      </c>
      <c r="AD16" s="1" t="s">
        <v>2</v>
      </c>
      <c r="AE16" s="26">
        <v>0.38500000000000001</v>
      </c>
      <c r="AF16" s="26">
        <v>0.35499999999999998</v>
      </c>
      <c r="AG16" s="26">
        <v>0.40799999999999997</v>
      </c>
      <c r="AH16" s="8" t="s">
        <v>22</v>
      </c>
      <c r="AI16" s="8" t="s">
        <v>22</v>
      </c>
      <c r="AJ16" s="8" t="s">
        <v>22</v>
      </c>
      <c r="AK16" s="8" t="s">
        <v>22</v>
      </c>
      <c r="AL16" s="8" t="s">
        <v>22</v>
      </c>
      <c r="AM16" s="8" t="s">
        <v>22</v>
      </c>
      <c r="AN16" s="8" t="s">
        <v>22</v>
      </c>
      <c r="AO16" s="8" t="s">
        <v>22</v>
      </c>
      <c r="AP16" s="8" t="s">
        <v>22</v>
      </c>
    </row>
    <row r="17" spans="2:42" x14ac:dyDescent="0.25">
      <c r="B17" s="3" t="s">
        <v>3</v>
      </c>
      <c r="C17" s="8">
        <v>0.45</v>
      </c>
      <c r="D17" s="8">
        <v>0.53500000000000003</v>
      </c>
      <c r="E17" s="8">
        <v>0.41399999999999998</v>
      </c>
      <c r="F17" s="9">
        <v>1.5649999999999999</v>
      </c>
      <c r="G17" s="10">
        <v>1.6990000000000001</v>
      </c>
      <c r="H17" s="9">
        <v>1.5069999999999999</v>
      </c>
      <c r="I17" s="10">
        <v>1.794</v>
      </c>
      <c r="J17" s="10">
        <v>1.661</v>
      </c>
      <c r="K17" s="10">
        <v>1.6779999999999999</v>
      </c>
      <c r="L17" s="8">
        <v>0.443</v>
      </c>
      <c r="M17" s="8">
        <v>0.40300000000000002</v>
      </c>
      <c r="N17" s="8">
        <v>0.38600000000000001</v>
      </c>
      <c r="P17" s="22" t="s">
        <v>3</v>
      </c>
      <c r="Q17" s="16">
        <v>0.42199999999999999</v>
      </c>
      <c r="R17" s="16">
        <v>0.438</v>
      </c>
      <c r="S17" s="16">
        <v>0.42099999999999999</v>
      </c>
      <c r="T17" s="17">
        <v>1.734</v>
      </c>
      <c r="U17" s="17">
        <v>1.7490000000000001</v>
      </c>
      <c r="V17" s="18">
        <v>1.6859999999999999</v>
      </c>
      <c r="W17" s="19">
        <v>1.4950000000000001</v>
      </c>
      <c r="X17" s="18">
        <v>1.6459999999999999</v>
      </c>
      <c r="Y17" s="18">
        <v>1.675</v>
      </c>
      <c r="Z17" s="15">
        <v>0.34699999999999998</v>
      </c>
      <c r="AA17" s="15">
        <v>0.34499999999999997</v>
      </c>
      <c r="AB17" s="15">
        <v>0.32100000000000001</v>
      </c>
      <c r="AD17" s="1" t="s">
        <v>3</v>
      </c>
      <c r="AE17" s="26">
        <v>0.34300000000000003</v>
      </c>
      <c r="AF17" s="26">
        <v>0.34100000000000003</v>
      </c>
      <c r="AG17" s="26">
        <v>0.29899999999999999</v>
      </c>
      <c r="AH17" s="27">
        <v>0.84</v>
      </c>
      <c r="AI17" s="28">
        <v>0.92400000000000004</v>
      </c>
      <c r="AJ17" s="27">
        <v>0.83399999999999996</v>
      </c>
      <c r="AK17" s="27">
        <v>0.872</v>
      </c>
      <c r="AL17" s="28">
        <v>0.88700000000000001</v>
      </c>
      <c r="AM17" s="28">
        <v>0.93799999999999994</v>
      </c>
      <c r="AN17" s="26">
        <v>0.35899999999999999</v>
      </c>
      <c r="AO17" s="26">
        <v>0.36</v>
      </c>
      <c r="AP17" s="26">
        <v>0.34100000000000003</v>
      </c>
    </row>
    <row r="18" spans="2:42" x14ac:dyDescent="0.25">
      <c r="B18" s="3" t="s">
        <v>4</v>
      </c>
      <c r="C18" s="11">
        <v>3.39</v>
      </c>
      <c r="D18" s="12">
        <v>3.1549999999999998</v>
      </c>
      <c r="E18" s="11">
        <v>3.2160000000000002</v>
      </c>
      <c r="F18" s="13">
        <v>2.3119999999999998</v>
      </c>
      <c r="G18" s="14">
        <v>2.226</v>
      </c>
      <c r="H18" s="14">
        <v>2.282</v>
      </c>
      <c r="I18" s="8">
        <v>0.34</v>
      </c>
      <c r="J18" s="8">
        <v>0.38400000000000001</v>
      </c>
      <c r="K18" s="8">
        <v>0.35399999999999998</v>
      </c>
      <c r="L18" s="8">
        <v>0.38300000000000001</v>
      </c>
      <c r="M18" s="8">
        <v>0.41399999999999998</v>
      </c>
      <c r="N18" s="8">
        <v>0.38</v>
      </c>
      <c r="P18" s="22" t="s">
        <v>4</v>
      </c>
      <c r="Q18" s="20">
        <v>2.6739999999999999</v>
      </c>
      <c r="R18" s="20">
        <v>2.5470000000000002</v>
      </c>
      <c r="S18" s="20">
        <v>2.5499999999999998</v>
      </c>
      <c r="T18" s="19">
        <v>1.4530000000000001</v>
      </c>
      <c r="U18" s="18">
        <v>1.583</v>
      </c>
      <c r="V18" s="18">
        <v>1.621</v>
      </c>
      <c r="W18" s="15">
        <v>0.312</v>
      </c>
      <c r="X18" s="15">
        <v>0.30599999999999999</v>
      </c>
      <c r="Y18" s="15">
        <v>0.29499999999999998</v>
      </c>
      <c r="Z18" s="15">
        <v>0.33600000000000002</v>
      </c>
      <c r="AA18" s="15">
        <v>0.34</v>
      </c>
      <c r="AB18" s="15">
        <v>0.31900000000000001</v>
      </c>
      <c r="AD18" s="1" t="s">
        <v>4</v>
      </c>
      <c r="AE18" s="29">
        <v>2.7829999999999999</v>
      </c>
      <c r="AF18" s="29">
        <v>2.9409999999999998</v>
      </c>
      <c r="AG18" s="29">
        <v>2.859</v>
      </c>
      <c r="AH18" s="30">
        <v>2.2269999999999999</v>
      </c>
      <c r="AI18" s="30">
        <v>2.2120000000000002</v>
      </c>
      <c r="AJ18" s="30">
        <v>2.278</v>
      </c>
      <c r="AK18" s="26">
        <v>0.441</v>
      </c>
      <c r="AL18" s="26">
        <v>0.42</v>
      </c>
      <c r="AM18" s="26">
        <v>0.41699999999999998</v>
      </c>
      <c r="AN18" s="26">
        <v>0.46400000000000002</v>
      </c>
      <c r="AO18" s="31">
        <v>0.47899999999999998</v>
      </c>
      <c r="AP18" s="31">
        <v>0.47699999999999998</v>
      </c>
    </row>
    <row r="19" spans="2:42" x14ac:dyDescent="0.25">
      <c r="B19" s="3" t="s">
        <v>5</v>
      </c>
      <c r="C19" s="8">
        <v>0.35899999999999999</v>
      </c>
      <c r="D19" s="8">
        <v>0.36499999999999999</v>
      </c>
      <c r="E19" s="8">
        <v>0.35</v>
      </c>
      <c r="F19" s="8">
        <v>0.46100000000000002</v>
      </c>
      <c r="G19" s="8">
        <v>0.53100000000000003</v>
      </c>
      <c r="H19" s="7">
        <v>0.57099999999999995</v>
      </c>
      <c r="I19" s="7">
        <v>0.59299999999999997</v>
      </c>
      <c r="J19" s="7">
        <v>0.625</v>
      </c>
      <c r="K19" s="7">
        <v>0.626</v>
      </c>
      <c r="L19" s="8">
        <v>0.433</v>
      </c>
      <c r="M19" s="8">
        <v>0.42599999999999999</v>
      </c>
      <c r="N19" s="8">
        <v>0.44</v>
      </c>
      <c r="P19" s="22" t="s">
        <v>5</v>
      </c>
      <c r="Q19" s="15">
        <v>0.27700000000000002</v>
      </c>
      <c r="R19" s="15">
        <v>0.27800000000000002</v>
      </c>
      <c r="S19" s="15">
        <v>0.27800000000000002</v>
      </c>
      <c r="T19" s="16">
        <v>0.55700000000000005</v>
      </c>
      <c r="U19" s="16">
        <v>0.52700000000000002</v>
      </c>
      <c r="V19" s="16">
        <v>0.50700000000000001</v>
      </c>
      <c r="W19" s="16">
        <v>0.58699999999999997</v>
      </c>
      <c r="X19" s="16">
        <v>0.54300000000000004</v>
      </c>
      <c r="Y19" s="16">
        <v>0.55200000000000005</v>
      </c>
      <c r="Z19" s="16">
        <v>0.51100000000000001</v>
      </c>
      <c r="AA19" s="16">
        <v>0.53500000000000003</v>
      </c>
      <c r="AB19" s="16">
        <v>0.54900000000000004</v>
      </c>
      <c r="AD19" s="1" t="s">
        <v>5</v>
      </c>
      <c r="AE19" s="26">
        <v>0.39500000000000002</v>
      </c>
      <c r="AF19" s="26">
        <v>0.39300000000000002</v>
      </c>
      <c r="AG19" s="26">
        <v>0.39600000000000002</v>
      </c>
      <c r="AH19" s="31">
        <v>0.59399999999999997</v>
      </c>
      <c r="AI19" s="31">
        <v>0.48599999999999999</v>
      </c>
      <c r="AJ19" s="31">
        <v>0.61199999999999999</v>
      </c>
      <c r="AK19" s="28">
        <v>0.91700000000000004</v>
      </c>
      <c r="AL19" s="27">
        <v>0.86799999999999999</v>
      </c>
      <c r="AM19" s="28">
        <v>0.93300000000000005</v>
      </c>
      <c r="AN19" s="31">
        <v>0.49099999999999999</v>
      </c>
      <c r="AO19" s="31">
        <v>0.5</v>
      </c>
      <c r="AP19" s="31">
        <v>0.47899999999999998</v>
      </c>
    </row>
    <row r="20" spans="2:42" x14ac:dyDescent="0.25">
      <c r="B20" s="3" t="s">
        <v>6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P20" s="22" t="s">
        <v>6</v>
      </c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D20" s="1" t="s">
        <v>6</v>
      </c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</row>
    <row r="21" spans="2:42" x14ac:dyDescent="0.25">
      <c r="B21" s="3" t="s">
        <v>7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P21" s="22" t="s">
        <v>7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D21" s="1" t="s">
        <v>7</v>
      </c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</row>
    <row r="22" spans="2:42" x14ac:dyDescent="0.25">
      <c r="B22" s="3" t="s">
        <v>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P22" s="22" t="s">
        <v>8</v>
      </c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D22" s="1" t="s">
        <v>8</v>
      </c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</row>
    <row r="29" spans="2:42" x14ac:dyDescent="0.25">
      <c r="H29" t="s">
        <v>24</v>
      </c>
      <c r="I29" t="s">
        <v>25</v>
      </c>
    </row>
    <row r="30" spans="2:42" x14ac:dyDescent="0.25">
      <c r="C30" t="s">
        <v>23</v>
      </c>
      <c r="D30">
        <f>AVERAGEA(C16:E16)</f>
        <v>0.38066666666666665</v>
      </c>
      <c r="E30">
        <f>AVERAGEA(Q16:S16)</f>
        <v>0.27733333333333338</v>
      </c>
      <c r="F30">
        <f>AVERAGEA(AE16:AG16)</f>
        <v>0.38266666666666665</v>
      </c>
      <c r="G30" t="s">
        <v>23</v>
      </c>
      <c r="H30">
        <f>AVERAGEA(D30:F30)</f>
        <v>0.34688888888888886</v>
      </c>
      <c r="I30">
        <f>STDEVA(D30:F30)</f>
        <v>6.0245178076601978E-2</v>
      </c>
    </row>
    <row r="31" spans="2:42" x14ac:dyDescent="0.25">
      <c r="C31" t="s">
        <v>10</v>
      </c>
      <c r="D31">
        <f>AVERAGEA(C17:E17)</f>
        <v>0.46633333333333332</v>
      </c>
      <c r="E31">
        <f>AVERAGEA(Q17:S17)</f>
        <v>0.42699999999999999</v>
      </c>
      <c r="F31">
        <f>AVERAGEA(AE17:AG17)</f>
        <v>0.32766666666666672</v>
      </c>
      <c r="G31" t="s">
        <v>10</v>
      </c>
      <c r="H31">
        <f t="shared" ref="H31:H42" si="0">AVERAGEA(D31:F31)</f>
        <v>0.40700000000000003</v>
      </c>
      <c r="I31">
        <f t="shared" ref="I31:I42" si="1">STDEVA(D31:F31)</f>
        <v>7.1464054678636105E-2</v>
      </c>
    </row>
    <row r="32" spans="2:42" x14ac:dyDescent="0.25">
      <c r="C32" t="s">
        <v>11</v>
      </c>
      <c r="D32">
        <f>AVERAGEA(F17:H17)</f>
        <v>1.5903333333333334</v>
      </c>
      <c r="E32">
        <f>AVERAGEA(T17:V17)</f>
        <v>1.7230000000000001</v>
      </c>
      <c r="F32">
        <f>AVERAGEA(AH17:AJ17)</f>
        <v>0.86599999999999999</v>
      </c>
      <c r="G32" t="s">
        <v>11</v>
      </c>
      <c r="H32">
        <f t="shared" si="0"/>
        <v>1.393111111111111</v>
      </c>
      <c r="I32">
        <f t="shared" si="1"/>
        <v>0.46128592402511515</v>
      </c>
    </row>
    <row r="33" spans="3:12" x14ac:dyDescent="0.25">
      <c r="C33" t="s">
        <v>12</v>
      </c>
      <c r="D33">
        <f>AVERAGEA(I17:K17)</f>
        <v>1.7110000000000001</v>
      </c>
      <c r="E33">
        <f>AVERAGEA(W17:Y17)</f>
        <v>1.6053333333333333</v>
      </c>
      <c r="F33">
        <f>AVERAGEA(AK17:AM17)</f>
        <v>0.89900000000000002</v>
      </c>
      <c r="G33" t="s">
        <v>12</v>
      </c>
      <c r="H33">
        <f t="shared" si="0"/>
        <v>1.4051111111111112</v>
      </c>
      <c r="I33">
        <f t="shared" si="1"/>
        <v>0.44147786320913496</v>
      </c>
    </row>
    <row r="34" spans="3:12" x14ac:dyDescent="0.25">
      <c r="C34" t="s">
        <v>13</v>
      </c>
      <c r="D34">
        <f>AVERAGEA(L17:N17)</f>
        <v>0.41066666666666674</v>
      </c>
      <c r="E34">
        <f>AVERAGEA(Z17:AB17)</f>
        <v>0.33766666666666662</v>
      </c>
      <c r="F34">
        <f>AVERAGEA(AN17:AP17)</f>
        <v>0.35333333333333333</v>
      </c>
      <c r="G34" t="s">
        <v>13</v>
      </c>
      <c r="H34">
        <f t="shared" si="0"/>
        <v>0.36722222222222217</v>
      </c>
      <c r="I34">
        <f t="shared" si="1"/>
        <v>3.8430793979905363E-2</v>
      </c>
    </row>
    <row r="35" spans="3:12" x14ac:dyDescent="0.25">
      <c r="C35" t="s">
        <v>14</v>
      </c>
      <c r="D35">
        <f>AVERAGEA(C18:E18)</f>
        <v>3.2536666666666663</v>
      </c>
      <c r="E35">
        <f>AVERAGEA(Q18:S18)</f>
        <v>2.5903333333333332</v>
      </c>
      <c r="F35">
        <f>AVERAGEA(AE18:AG18)</f>
        <v>2.8610000000000002</v>
      </c>
      <c r="G35" t="s">
        <v>14</v>
      </c>
      <c r="H35">
        <f t="shared" si="0"/>
        <v>2.9016666666666668</v>
      </c>
      <c r="I35">
        <f t="shared" si="1"/>
        <v>0.33353127456223808</v>
      </c>
    </row>
    <row r="36" spans="3:12" x14ac:dyDescent="0.25">
      <c r="C36" t="s">
        <v>15</v>
      </c>
      <c r="D36">
        <f>AVERAGEA(F18:H18)</f>
        <v>2.2733333333333334</v>
      </c>
      <c r="E36">
        <f>AVERAGEA(T18:V18)</f>
        <v>1.5523333333333333</v>
      </c>
      <c r="F36">
        <f>AVERAGEA(AH18:AJ18)</f>
        <v>2.2390000000000003</v>
      </c>
      <c r="G36" t="s">
        <v>15</v>
      </c>
      <c r="H36">
        <f t="shared" si="0"/>
        <v>2.021555555555556</v>
      </c>
      <c r="I36">
        <f t="shared" si="1"/>
        <v>0.40672080696076285</v>
      </c>
    </row>
    <row r="37" spans="3:12" x14ac:dyDescent="0.25">
      <c r="C37" t="s">
        <v>16</v>
      </c>
      <c r="D37">
        <f>AVERAGEA(I18:K18)</f>
        <v>0.35933333333333328</v>
      </c>
      <c r="E37">
        <f>AVERAGEA(W18:Y18)</f>
        <v>0.30433333333333334</v>
      </c>
      <c r="F37">
        <f>AVERAGEA(AK18:AM18)</f>
        <v>0.42599999999999999</v>
      </c>
      <c r="G37" t="s">
        <v>16</v>
      </c>
      <c r="H37">
        <f t="shared" si="0"/>
        <v>0.36322222222222217</v>
      </c>
      <c r="I37">
        <f t="shared" si="1"/>
        <v>6.0926488796229424E-2</v>
      </c>
    </row>
    <row r="38" spans="3:12" x14ac:dyDescent="0.25">
      <c r="C38" t="s">
        <v>17</v>
      </c>
      <c r="D38">
        <f>AVERAGEA(L18:N18)</f>
        <v>0.39233333333333337</v>
      </c>
      <c r="E38">
        <f>AVERAGEA(Z18:AB18)</f>
        <v>0.33166666666666672</v>
      </c>
      <c r="F38">
        <f>AVERAGEA(AN18:AP18)</f>
        <v>0.47333333333333333</v>
      </c>
      <c r="G38" t="s">
        <v>17</v>
      </c>
      <c r="H38">
        <f t="shared" si="0"/>
        <v>0.39911111111111114</v>
      </c>
      <c r="I38">
        <f t="shared" si="1"/>
        <v>7.1076119863248119E-2</v>
      </c>
    </row>
    <row r="39" spans="3:12" x14ac:dyDescent="0.25">
      <c r="C39" t="s">
        <v>18</v>
      </c>
      <c r="D39">
        <f>AVERAGEA(C19:E19)</f>
        <v>0.35799999999999993</v>
      </c>
      <c r="E39">
        <f>AVERAGEA(Q19:S19)</f>
        <v>0.27766666666666667</v>
      </c>
      <c r="F39">
        <f>AVERAGEA(AE19:AG19)</f>
        <v>0.39466666666666672</v>
      </c>
      <c r="G39" t="s">
        <v>18</v>
      </c>
      <c r="H39">
        <f t="shared" si="0"/>
        <v>0.34344444444444444</v>
      </c>
      <c r="I39">
        <f t="shared" si="1"/>
        <v>5.9842695027448142E-2</v>
      </c>
    </row>
    <row r="40" spans="3:12" x14ac:dyDescent="0.25">
      <c r="C40" t="s">
        <v>19</v>
      </c>
      <c r="D40">
        <f>AVERAGEA(F19:H19)</f>
        <v>0.52100000000000002</v>
      </c>
      <c r="E40">
        <f>AVERAGEA(T19:V19)</f>
        <v>0.53033333333333343</v>
      </c>
      <c r="F40">
        <f>AVERAGEA(AH19:AJ19)</f>
        <v>0.56400000000000006</v>
      </c>
      <c r="G40" t="s">
        <v>19</v>
      </c>
      <c r="H40">
        <f t="shared" si="0"/>
        <v>0.5384444444444445</v>
      </c>
      <c r="I40">
        <f t="shared" si="1"/>
        <v>2.2618412689501287E-2</v>
      </c>
    </row>
    <row r="41" spans="3:12" x14ac:dyDescent="0.25">
      <c r="C41" t="s">
        <v>20</v>
      </c>
      <c r="D41">
        <f>AVERAGEA(I19:K19)</f>
        <v>0.61466666666666658</v>
      </c>
      <c r="E41">
        <f>AVERAGEA(W19:Y19)</f>
        <v>0.56066666666666665</v>
      </c>
      <c r="F41">
        <f>AVERAGEA(AK19:AM19)</f>
        <v>0.90600000000000003</v>
      </c>
      <c r="G41" t="s">
        <v>20</v>
      </c>
      <c r="H41">
        <f t="shared" si="0"/>
        <v>0.69377777777777772</v>
      </c>
      <c r="I41">
        <f t="shared" si="1"/>
        <v>0.18576249272580189</v>
      </c>
    </row>
    <row r="42" spans="3:12" x14ac:dyDescent="0.25">
      <c r="C42" t="s">
        <v>21</v>
      </c>
      <c r="D42">
        <f>AVERAGEA(L19:N19)</f>
        <v>0.433</v>
      </c>
      <c r="E42">
        <f>AVERAGEA(Z19:AB19)</f>
        <v>0.53166666666666673</v>
      </c>
      <c r="F42">
        <f>AVERAGEA(AN19:AP19)</f>
        <v>0.49</v>
      </c>
      <c r="G42" t="s">
        <v>21</v>
      </c>
      <c r="H42">
        <f t="shared" si="0"/>
        <v>0.48488888888888892</v>
      </c>
      <c r="I42">
        <f t="shared" si="1"/>
        <v>4.9531508864261074E-2</v>
      </c>
    </row>
    <row r="43" spans="3:12" x14ac:dyDescent="0.25">
      <c r="L43" t="s">
        <v>26</v>
      </c>
    </row>
    <row r="45" spans="3:12" x14ac:dyDescent="0.25">
      <c r="C45" t="s">
        <v>27</v>
      </c>
    </row>
    <row r="46" spans="3:12" x14ac:dyDescent="0.25">
      <c r="C46" t="s">
        <v>10</v>
      </c>
      <c r="D46">
        <f>D31-D$30</f>
        <v>8.5666666666666669E-2</v>
      </c>
      <c r="E46">
        <f t="shared" ref="E46:F46" si="2">E31-E$30</f>
        <v>0.14966666666666661</v>
      </c>
      <c r="F46">
        <f t="shared" si="2"/>
        <v>-5.4999999999999938E-2</v>
      </c>
      <c r="G46" t="s">
        <v>10</v>
      </c>
      <c r="H46">
        <f>AVERAGEA(D46:F46)</f>
        <v>6.0111111111111115E-2</v>
      </c>
      <c r="I46">
        <f>STDEVA(D46:F46)</f>
        <v>0.10469921645325679</v>
      </c>
    </row>
    <row r="47" spans="3:12" x14ac:dyDescent="0.25">
      <c r="C47" t="s">
        <v>11</v>
      </c>
      <c r="D47">
        <f t="shared" ref="D47:F47" si="3">D32-D$30</f>
        <v>1.2096666666666667</v>
      </c>
      <c r="E47">
        <f t="shared" si="3"/>
        <v>1.4456666666666667</v>
      </c>
      <c r="F47">
        <f t="shared" si="3"/>
        <v>0.48333333333333334</v>
      </c>
      <c r="G47" t="s">
        <v>11</v>
      </c>
      <c r="H47">
        <f t="shared" ref="H47:H57" si="4">AVERAGEA(D47:F47)</f>
        <v>1.0462222222222222</v>
      </c>
      <c r="I47">
        <f t="shared" ref="I47:I57" si="5">STDEVA(D47:F47)</f>
        <v>0.50155450942636959</v>
      </c>
    </row>
    <row r="48" spans="3:12" x14ac:dyDescent="0.25">
      <c r="C48" t="s">
        <v>12</v>
      </c>
      <c r="D48">
        <f t="shared" ref="D48:F48" si="6">D33-D$30</f>
        <v>1.3303333333333334</v>
      </c>
      <c r="E48">
        <f t="shared" si="6"/>
        <v>1.3279999999999998</v>
      </c>
      <c r="F48">
        <f t="shared" si="6"/>
        <v>0.51633333333333331</v>
      </c>
      <c r="G48" t="s">
        <v>12</v>
      </c>
      <c r="H48">
        <f t="shared" si="4"/>
        <v>1.0582222222222222</v>
      </c>
      <c r="I48">
        <f t="shared" si="5"/>
        <v>0.46929099398671292</v>
      </c>
    </row>
    <row r="49" spans="3:9" x14ac:dyDescent="0.25">
      <c r="C49" t="s">
        <v>13</v>
      </c>
      <c r="D49">
        <f t="shared" ref="D49:F49" si="7">D34-D$30</f>
        <v>3.0000000000000082E-2</v>
      </c>
      <c r="E49">
        <f t="shared" si="7"/>
        <v>6.0333333333333239E-2</v>
      </c>
      <c r="F49">
        <f t="shared" si="7"/>
        <v>-2.9333333333333322E-2</v>
      </c>
      <c r="G49" t="s">
        <v>13</v>
      </c>
      <c r="H49">
        <f t="shared" si="4"/>
        <v>2.0333333333333332E-2</v>
      </c>
      <c r="I49">
        <f t="shared" si="5"/>
        <v>4.5608235123835994E-2</v>
      </c>
    </row>
    <row r="50" spans="3:9" x14ac:dyDescent="0.25">
      <c r="C50" t="s">
        <v>14</v>
      </c>
      <c r="D50">
        <f t="shared" ref="D50:F50" si="8">D35-D$30</f>
        <v>2.8729999999999998</v>
      </c>
      <c r="E50">
        <f t="shared" si="8"/>
        <v>2.3129999999999997</v>
      </c>
      <c r="F50">
        <f t="shared" si="8"/>
        <v>2.4783333333333335</v>
      </c>
      <c r="G50" t="s">
        <v>14</v>
      </c>
      <c r="H50">
        <f t="shared" si="4"/>
        <v>2.5547777777777778</v>
      </c>
      <c r="I50">
        <f t="shared" si="5"/>
        <v>0.28772002852567424</v>
      </c>
    </row>
    <row r="51" spans="3:9" x14ac:dyDescent="0.25">
      <c r="C51" t="s">
        <v>15</v>
      </c>
      <c r="D51">
        <f t="shared" ref="D51:F51" si="9">D36-D$30</f>
        <v>1.8926666666666667</v>
      </c>
      <c r="E51">
        <f t="shared" si="9"/>
        <v>1.2749999999999999</v>
      </c>
      <c r="F51">
        <f t="shared" si="9"/>
        <v>1.8563333333333336</v>
      </c>
      <c r="G51" t="s">
        <v>15</v>
      </c>
      <c r="H51">
        <f t="shared" si="4"/>
        <v>1.6746666666666667</v>
      </c>
      <c r="I51">
        <f t="shared" si="5"/>
        <v>0.3465979098481568</v>
      </c>
    </row>
    <row r="52" spans="3:9" x14ac:dyDescent="0.25">
      <c r="C52" t="s">
        <v>16</v>
      </c>
      <c r="D52">
        <f t="shared" ref="D52:F52" si="10">D37-D$30</f>
        <v>-2.1333333333333371E-2</v>
      </c>
      <c r="E52">
        <f t="shared" si="10"/>
        <v>2.6999999999999968E-2</v>
      </c>
      <c r="F52">
        <f t="shared" si="10"/>
        <v>4.3333333333333335E-2</v>
      </c>
      <c r="G52" t="s">
        <v>16</v>
      </c>
      <c r="H52">
        <f t="shared" si="4"/>
        <v>1.6333333333333311E-2</v>
      </c>
      <c r="I52">
        <f t="shared" si="5"/>
        <v>3.362703938466452E-2</v>
      </c>
    </row>
    <row r="53" spans="3:9" x14ac:dyDescent="0.25">
      <c r="C53" t="s">
        <v>17</v>
      </c>
      <c r="D53">
        <f t="shared" ref="D53:F53" si="11">D38-D$30</f>
        <v>1.1666666666666714E-2</v>
      </c>
      <c r="E53">
        <f t="shared" si="11"/>
        <v>5.4333333333333345E-2</v>
      </c>
      <c r="F53">
        <f t="shared" si="11"/>
        <v>9.0666666666666673E-2</v>
      </c>
      <c r="G53" t="s">
        <v>17</v>
      </c>
      <c r="H53">
        <f t="shared" si="4"/>
        <v>5.2222222222222246E-2</v>
      </c>
      <c r="I53">
        <f t="shared" si="5"/>
        <v>3.9542288661540449E-2</v>
      </c>
    </row>
    <row r="54" spans="3:9" x14ac:dyDescent="0.25">
      <c r="C54" t="s">
        <v>18</v>
      </c>
      <c r="D54">
        <f t="shared" ref="D54:F54" si="12">D39-D$30</f>
        <v>-2.2666666666666724E-2</v>
      </c>
      <c r="E54">
        <f t="shared" si="12"/>
        <v>3.3333333333329662E-4</v>
      </c>
      <c r="F54">
        <f t="shared" si="12"/>
        <v>1.2000000000000066E-2</v>
      </c>
      <c r="G54" t="s">
        <v>18</v>
      </c>
      <c r="H54">
        <f t="shared" si="4"/>
        <v>-3.4444444444444535E-3</v>
      </c>
      <c r="I54">
        <f t="shared" si="5"/>
        <v>1.7639391943832704E-2</v>
      </c>
    </row>
    <row r="55" spans="3:9" x14ac:dyDescent="0.25">
      <c r="C55" t="s">
        <v>19</v>
      </c>
      <c r="D55">
        <f t="shared" ref="D55:F55" si="13">D40-D$30</f>
        <v>0.14033333333333337</v>
      </c>
      <c r="E55">
        <f t="shared" si="13"/>
        <v>0.25300000000000006</v>
      </c>
      <c r="F55">
        <f t="shared" si="13"/>
        <v>0.1813333333333334</v>
      </c>
      <c r="G55" t="s">
        <v>19</v>
      </c>
      <c r="H55">
        <f t="shared" si="4"/>
        <v>0.19155555555555562</v>
      </c>
      <c r="I55">
        <f t="shared" si="5"/>
        <v>5.7024686012417503E-2</v>
      </c>
    </row>
    <row r="56" spans="3:9" x14ac:dyDescent="0.25">
      <c r="C56" t="s">
        <v>20</v>
      </c>
      <c r="D56">
        <f t="shared" ref="D56:F56" si="14">D41-D$30</f>
        <v>0.23399999999999993</v>
      </c>
      <c r="E56">
        <f t="shared" si="14"/>
        <v>0.28333333333333327</v>
      </c>
      <c r="F56">
        <f t="shared" si="14"/>
        <v>0.52333333333333343</v>
      </c>
      <c r="G56" t="s">
        <v>20</v>
      </c>
      <c r="H56">
        <f t="shared" si="4"/>
        <v>0.34688888888888886</v>
      </c>
      <c r="I56">
        <f t="shared" si="5"/>
        <v>0.15478348079147833</v>
      </c>
    </row>
    <row r="57" spans="3:9" x14ac:dyDescent="0.25">
      <c r="C57" t="s">
        <v>21</v>
      </c>
      <c r="D57">
        <f t="shared" ref="D57:F57" si="15">D42-D$30</f>
        <v>5.2333333333333343E-2</v>
      </c>
      <c r="E57">
        <f t="shared" si="15"/>
        <v>0.25433333333333336</v>
      </c>
      <c r="F57">
        <f t="shared" si="15"/>
        <v>0.10733333333333334</v>
      </c>
      <c r="G57" t="s">
        <v>21</v>
      </c>
      <c r="H57">
        <f t="shared" si="4"/>
        <v>0.13800000000000001</v>
      </c>
      <c r="I57">
        <f t="shared" si="5"/>
        <v>0.10443339185018047</v>
      </c>
    </row>
  </sheetData>
  <mergeCells count="32">
    <mergeCell ref="C3:E3"/>
    <mergeCell ref="F3:H3"/>
    <mergeCell ref="I3:K3"/>
    <mergeCell ref="L3:N3"/>
    <mergeCell ref="C4:E4"/>
    <mergeCell ref="F4:H4"/>
    <mergeCell ref="I4:K4"/>
    <mergeCell ref="L4:N4"/>
    <mergeCell ref="C5:E5"/>
    <mergeCell ref="F5:H5"/>
    <mergeCell ref="I5:K5"/>
    <mergeCell ref="L5:N5"/>
    <mergeCell ref="C6:E6"/>
    <mergeCell ref="F6:H6"/>
    <mergeCell ref="I6:K6"/>
    <mergeCell ref="L6:N6"/>
    <mergeCell ref="C7:E7"/>
    <mergeCell ref="F7:H7"/>
    <mergeCell ref="I7:K7"/>
    <mergeCell ref="L7:N7"/>
    <mergeCell ref="C8:E8"/>
    <mergeCell ref="F8:H8"/>
    <mergeCell ref="I8:K8"/>
    <mergeCell ref="L8:N8"/>
    <mergeCell ref="C9:E9"/>
    <mergeCell ref="F9:H9"/>
    <mergeCell ref="I9:K9"/>
    <mergeCell ref="L9:N9"/>
    <mergeCell ref="C10:E10"/>
    <mergeCell ref="F10:H10"/>
    <mergeCell ref="I10:K10"/>
    <mergeCell ref="L10:N10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Macbook</dc:creator>
  <cp:lastModifiedBy>sysadm</cp:lastModifiedBy>
  <dcterms:created xsi:type="dcterms:W3CDTF">2020-09-07T13:24:55Z</dcterms:created>
  <dcterms:modified xsi:type="dcterms:W3CDTF">2020-09-19T11:29:48Z</dcterms:modified>
</cp:coreProperties>
</file>